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3 Mart\"/>
    </mc:Choice>
  </mc:AlternateContent>
  <xr:revisionPtr revIDLastSave="0" documentId="13_ncr:1_{2107D0DB-D0A9-481B-B1C3-3CF5E3CC57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58" i="1" l="1"/>
  <c r="B55" i="1"/>
  <c r="B53" i="1"/>
  <c r="B51" i="1"/>
  <c r="B49" i="1"/>
  <c r="B43" i="1"/>
  <c r="B41" i="1"/>
  <c r="B37" i="1"/>
  <c r="B33" i="1"/>
  <c r="B21" i="1"/>
  <c r="C18" i="1"/>
  <c r="B19" i="1" l="1"/>
</calcChain>
</file>

<file path=xl/sharedStrings.xml><?xml version="1.0" encoding="utf-8"?>
<sst xmlns="http://schemas.openxmlformats.org/spreadsheetml/2006/main" count="64" uniqueCount="45">
  <si>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</si>
  <si>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</si>
  <si>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</si>
  <si>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</si>
  <si>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</si>
  <si>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</si>
  <si>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</si>
  <si>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</si>
  <si>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24.03.2023.</t>
  </si>
  <si>
    <t>LEKOVI U SEKUNDARNOJ I TERCIJARNOJ ZZ - 071</t>
  </si>
  <si>
    <t>INO-PHARM  DOO BEOGRAD</t>
  </si>
  <si>
    <t>AMICUS SRB. DOO BEOGRAD</t>
  </si>
  <si>
    <t>MATERIJAL ZA DIJALIZU - 080</t>
  </si>
  <si>
    <t>ECOTRADE BG DOO NIŠ</t>
  </si>
  <si>
    <t>OSTALI UGRADNI MATERIJAL - 084</t>
  </si>
  <si>
    <t>MEDTRONIC SRBIJA</t>
  </si>
  <si>
    <t>LEKOVI VAN LISTE LEKOVA - 958</t>
  </si>
  <si>
    <t>27.03.2023.</t>
  </si>
  <si>
    <t>IZVOD  BR. 057</t>
  </si>
  <si>
    <t>DIREKTNA PLAĆANJA RFZO - LEKOVI 071</t>
  </si>
  <si>
    <t>DIREKTNA PLAĆANJA RFZO - CITOSTATICI  073</t>
  </si>
  <si>
    <t>DIREKTNA PLAĆANJA RFZO - LEKOVI SA C LISTE 074</t>
  </si>
  <si>
    <t>DIREKTNA PLAĆANJA RFZO - PROTEZE 078</t>
  </si>
  <si>
    <t>DIREKTNA PLAĆANJA RFZO - DIJALIZA 080</t>
  </si>
  <si>
    <t>DIREKTNA PLAĆANJA RFZO - STENTOVI 082</t>
  </si>
  <si>
    <t>DIREKTNA PLAĆANJA RFZO - OSTALI UGRADNI MATERIJAL 084</t>
  </si>
  <si>
    <t>INPHARM  CO DOO BEOGRAD</t>
  </si>
  <si>
    <t>PHARMASWISS  DOO BEOGRAD</t>
  </si>
  <si>
    <t>FARMALOGIST DOO BEOGRAD</t>
  </si>
  <si>
    <t>B.BRAUN ADRIA RSRB DOO BEOGRAD</t>
  </si>
  <si>
    <t>MEDICA LINEA PHARM</t>
  </si>
  <si>
    <t>ADOC DOO BEOGRAD</t>
  </si>
  <si>
    <t>PHOENIX PHARMA DOO BEOGRAD</t>
  </si>
  <si>
    <t>VEGA DOO VALJEVO</t>
  </si>
  <si>
    <t>SOPHARMA TRADING</t>
  </si>
  <si>
    <t>CITOSTATICI SA  LISTE LEKOVA - 073</t>
  </si>
  <si>
    <t>DIJALIZA LEKOVI PO POSEBNOM REŽIMU C LISTA - 074</t>
  </si>
  <si>
    <t>IMPLANTANTI U ORTOPEDIJI - PROTEZE - 078</t>
  </si>
  <si>
    <t>MAGNA PHARMACIA DOO BEOGRAD</t>
  </si>
  <si>
    <t>MEDICON DOO DEČ</t>
  </si>
  <si>
    <t>FRESENIUS MEDICAL CARE SRBIJA DOO VRŠAC</t>
  </si>
  <si>
    <t>STENTOVI - 082</t>
  </si>
  <si>
    <t>MESSER TEHNOGAS</t>
  </si>
  <si>
    <t>DIJALIZA - 080</t>
  </si>
  <si>
    <t>ECO TRADE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</si>
</sst>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8">
    <xf numFmtId="0" fontId="0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33" fillId="3" borderId="0" applyNumberFormat="0" applyBorder="0" applyAlignment="0" applyProtection="0"/>
    <xf numFmtId="0" fontId="37" fillId="6" borderId="4" applyNumberFormat="0" applyAlignment="0" applyProtection="0"/>
    <xf numFmtId="0" fontId="39" fillId="7" borderId="7" applyNumberFormat="0" applyAlignment="0" applyProtection="0"/>
    <xf numFmtId="0" fontId="4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5" fillId="5" borderId="4" applyNumberFormat="0" applyAlignment="0" applyProtection="0"/>
    <xf numFmtId="0" fontId="38" fillId="0" borderId="6" applyNumberFormat="0" applyFill="0" applyAlignment="0" applyProtection="0"/>
    <xf numFmtId="0" fontId="34" fillId="4" borderId="0" applyNumberFormat="0" applyBorder="0" applyAlignment="0" applyProtection="0"/>
    <xf numFmtId="0" fontId="18" fillId="8" borderId="8" applyNumberFormat="0" applyFont="0" applyAlignment="0" applyProtection="0"/>
    <xf numFmtId="0" fontId="36" fillId="6" borderId="5" applyNumberFormat="0" applyAlignment="0" applyProtection="0"/>
    <xf numFmtId="0" fontId="2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43" fillId="4" borderId="0" applyNumberFormat="0" applyBorder="0" applyAlignment="0" applyProtection="0"/>
    <xf numFmtId="0" fontId="35" fillId="5" borderId="4" applyNumberFormat="0" applyAlignment="0" applyProtection="0"/>
    <xf numFmtId="0" fontId="36" fillId="6" borderId="5" applyNumberFormat="0" applyAlignment="0" applyProtection="0"/>
    <xf numFmtId="0" fontId="37" fillId="6" borderId="4" applyNumberFormat="0" applyAlignment="0" applyProtection="0"/>
    <xf numFmtId="0" fontId="38" fillId="0" borderId="6" applyNumberFormat="0" applyFill="0" applyAlignment="0" applyProtection="0"/>
    <xf numFmtId="0" fontId="39" fillId="7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2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44" fillId="0" borderId="0" xfId="0" applyFont="1"/>
    <xf numFmtId="4" fontId="45" fillId="0" borderId="0" xfId="0" applyNumberFormat="1" applyFont="1" applyAlignment="1">
      <alignment horizontal="right"/>
    </xf>
    <xf numFmtId="164" fontId="45" fillId="0" borderId="0" xfId="0" applyNumberFormat="1" applyFont="1" applyAlignment="1">
      <alignment horizontal="right"/>
    </xf>
    <xf numFmtId="0" fontId="45" fillId="0" borderId="0" xfId="0" applyFont="1"/>
    <xf numFmtId="4" fontId="27" fillId="0" borderId="0" xfId="0" applyNumberFormat="1" applyFont="1"/>
    <xf numFmtId="0" fontId="27" fillId="0" borderId="0" xfId="8" applyFont="1"/>
    <xf numFmtId="0" fontId="4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8" applyNumberFormat="1" applyFont="1" applyAlignment="1">
      <alignment horizontal="right"/>
    </xf>
    <xf numFmtId="49" fontId="45" fillId="0" borderId="0" xfId="0" applyNumberFormat="1" applyFont="1"/>
    <xf numFmtId="4" fontId="44" fillId="0" borderId="0" xfId="0" applyNumberFormat="1" applyFont="1"/>
    <xf numFmtId="49" fontId="27" fillId="0" borderId="0" xfId="0" applyNumberFormat="1" applyFont="1"/>
    <xf numFmtId="49" fontId="0" fillId="0" borderId="0" xfId="0" applyNumberFormat="1"/>
    <xf numFmtId="4" fontId="0" fillId="0" borderId="0" xfId="0" applyNumberFormat="1"/>
    <xf numFmtId="4" fontId="44" fillId="0" borderId="0" xfId="0" applyNumberFormat="1" applyFont="1" applyAlignment="1">
      <alignment horizontal="right"/>
    </xf>
    <xf numFmtId="4" fontId="4" fillId="0" borderId="0" xfId="0" applyNumberFormat="1" applyFont="1" applyBorder="1"/>
    <xf numFmtId="4" fontId="1" fillId="0" borderId="0" xfId="197" applyNumberFormat="1" applyBorder="1"/>
    <xf numFmtId="4" fontId="4" fillId="0" borderId="0" xfId="0" applyNumberFormat="1" applyFont="1" applyBorder="1" applyAlignment="1">
      <alignment horizontal="right"/>
    </xf>
    <xf numFmtId="4" fontId="27" fillId="0" borderId="0" xfId="0" applyNumberFormat="1" applyFont="1" applyBorder="1"/>
    <xf numFmtId="0" fontId="4" fillId="0" borderId="0" xfId="8" applyFont="1" applyBorder="1"/>
    <xf numFmtId="0" fontId="4" fillId="0" borderId="0" xfId="197" applyFont="1" applyBorder="1"/>
    <xf numFmtId="0" fontId="45" fillId="0" borderId="0" xfId="0" applyFont="1" applyBorder="1"/>
  </cellXfs>
  <cellStyles count="198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topLeftCell="A10" workbookViewId="0">
      <selection activeCell="B58" sqref="B5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17</v>
      </c>
    </row>
    <row r="6" spans="1:3" x14ac:dyDescent="0.25">
      <c r="A6" s="1" t="s">
        <v>18</v>
      </c>
    </row>
    <row r="7" spans="1:3" x14ac:dyDescent="0.25">
      <c r="A7" s="4" t="s">
        <v>1</v>
      </c>
      <c r="B7" s="4" t="s">
        <v>17</v>
      </c>
      <c r="C7" s="8">
        <v>1973048.72</v>
      </c>
    </row>
    <row r="8" spans="1:3" x14ac:dyDescent="0.25">
      <c r="A8" s="4" t="s">
        <v>2</v>
      </c>
      <c r="B8" s="4" t="s">
        <v>8</v>
      </c>
      <c r="C8" s="8">
        <v>2154527.65</v>
      </c>
    </row>
    <row r="9" spans="1:3" x14ac:dyDescent="0.25">
      <c r="A9" s="22" t="s">
        <v>6</v>
      </c>
      <c r="B9" s="22" t="s">
        <v>17</v>
      </c>
      <c r="C9" s="18">
        <v>17649</v>
      </c>
    </row>
    <row r="10" spans="1:3" x14ac:dyDescent="0.25">
      <c r="A10" s="21" t="s">
        <v>19</v>
      </c>
      <c r="B10" s="22" t="s">
        <v>17</v>
      </c>
      <c r="C10" s="17">
        <v>3257230.64</v>
      </c>
    </row>
    <row r="11" spans="1:3" x14ac:dyDescent="0.25">
      <c r="A11" s="21" t="s">
        <v>20</v>
      </c>
      <c r="B11" s="22" t="s">
        <v>17</v>
      </c>
      <c r="C11" s="17">
        <v>1017504.84</v>
      </c>
    </row>
    <row r="12" spans="1:3" x14ac:dyDescent="0.25">
      <c r="A12" s="21" t="s">
        <v>21</v>
      </c>
      <c r="B12" s="22" t="s">
        <v>17</v>
      </c>
      <c r="C12" s="17">
        <v>621782.69999999995</v>
      </c>
    </row>
    <row r="13" spans="1:3" x14ac:dyDescent="0.25">
      <c r="A13" s="21" t="s">
        <v>22</v>
      </c>
      <c r="B13" s="22" t="s">
        <v>17</v>
      </c>
      <c r="C13" s="17">
        <v>9119400</v>
      </c>
    </row>
    <row r="14" spans="1:3" x14ac:dyDescent="0.25">
      <c r="A14" s="21" t="s">
        <v>23</v>
      </c>
      <c r="B14" s="22" t="s">
        <v>17</v>
      </c>
      <c r="C14" s="17">
        <v>2912775.8</v>
      </c>
    </row>
    <row r="15" spans="1:3" x14ac:dyDescent="0.25">
      <c r="A15" s="21" t="s">
        <v>24</v>
      </c>
      <c r="B15" s="22" t="s">
        <v>17</v>
      </c>
      <c r="C15" s="17">
        <v>798105</v>
      </c>
    </row>
    <row r="16" spans="1:3" x14ac:dyDescent="0.25">
      <c r="A16" s="21" t="s">
        <v>25</v>
      </c>
      <c r="B16" s="22" t="s">
        <v>17</v>
      </c>
      <c r="C16" s="17">
        <v>145130.04</v>
      </c>
    </row>
    <row r="17" spans="1:3" x14ac:dyDescent="0.25">
      <c r="A17" s="20" t="s">
        <v>5</v>
      </c>
      <c r="B17" s="22" t="s">
        <v>17</v>
      </c>
      <c r="C17" s="16">
        <v>18071056.949999999</v>
      </c>
    </row>
    <row r="18" spans="1:3" x14ac:dyDescent="0.25">
      <c r="A18" s="22"/>
      <c r="B18" s="22"/>
      <c r="C18" s="19">
        <f>C8+C9-C17+C10+C11+C12+C13+C14+C15+C16</f>
        <v>1973048.7200000007</v>
      </c>
    </row>
    <row r="19" spans="1:3" x14ac:dyDescent="0.25">
      <c r="A19" s="6" t="s">
        <v>7</v>
      </c>
      <c r="B19" s="7" t="str">
        <f>A4</f>
        <v>27.03.2023.</v>
      </c>
      <c r="C19" s="9"/>
    </row>
    <row r="20" spans="1:3" x14ac:dyDescent="0.25">
      <c r="A20" s="10"/>
      <c r="B20" s="11"/>
    </row>
    <row r="21" spans="1:3" x14ac:dyDescent="0.25">
      <c r="A21" s="12" t="s">
        <v>9</v>
      </c>
      <c r="B21" s="5">
        <f>SUM(B22:B32)</f>
        <v>3257230.64</v>
      </c>
    </row>
    <row r="22" spans="1:3" x14ac:dyDescent="0.25">
      <c r="A22" s="13" t="s">
        <v>26</v>
      </c>
      <c r="B22" s="14">
        <v>378456.98</v>
      </c>
    </row>
    <row r="23" spans="1:3" x14ac:dyDescent="0.25">
      <c r="A23" s="13" t="s">
        <v>27</v>
      </c>
      <c r="B23" s="14">
        <v>49117.2</v>
      </c>
    </row>
    <row r="24" spans="1:3" x14ac:dyDescent="0.25">
      <c r="A24" s="13" t="s">
        <v>28</v>
      </c>
      <c r="B24" s="14">
        <v>729380.41</v>
      </c>
    </row>
    <row r="25" spans="1:3" x14ac:dyDescent="0.25">
      <c r="A25" s="13" t="s">
        <v>29</v>
      </c>
      <c r="B25" s="14">
        <v>63008</v>
      </c>
    </row>
    <row r="26" spans="1:3" x14ac:dyDescent="0.25">
      <c r="A26" s="13" t="s">
        <v>30</v>
      </c>
      <c r="B26" s="14">
        <v>105028</v>
      </c>
    </row>
    <row r="27" spans="1:3" x14ac:dyDescent="0.25">
      <c r="A27" s="13" t="s">
        <v>11</v>
      </c>
      <c r="B27" s="14">
        <v>230355.88</v>
      </c>
    </row>
    <row r="28" spans="1:3" x14ac:dyDescent="0.25">
      <c r="A28" s="13" t="s">
        <v>31</v>
      </c>
      <c r="B28" s="14">
        <v>236849.8</v>
      </c>
    </row>
    <row r="29" spans="1:3" x14ac:dyDescent="0.25">
      <c r="A29" s="13" t="s">
        <v>10</v>
      </c>
      <c r="B29" s="14">
        <v>135331.32999999999</v>
      </c>
    </row>
    <row r="30" spans="1:3" x14ac:dyDescent="0.25">
      <c r="A30" s="13" t="s">
        <v>32</v>
      </c>
      <c r="B30" s="14">
        <v>921849.06</v>
      </c>
    </row>
    <row r="31" spans="1:3" x14ac:dyDescent="0.25">
      <c r="A31" s="13" t="s">
        <v>33</v>
      </c>
      <c r="B31" s="14">
        <v>324660.58</v>
      </c>
    </row>
    <row r="32" spans="1:3" x14ac:dyDescent="0.25">
      <c r="A32" s="13" t="s">
        <v>34</v>
      </c>
      <c r="B32" s="14">
        <v>83193.399999999994</v>
      </c>
    </row>
    <row r="33" spans="1:2" x14ac:dyDescent="0.25">
      <c r="A33" s="12" t="s">
        <v>35</v>
      </c>
      <c r="B33" s="5">
        <f>SUM(B34:B36)</f>
        <v>1017504.8400000001</v>
      </c>
    </row>
    <row r="34" spans="1:2" x14ac:dyDescent="0.25">
      <c r="A34" s="13" t="s">
        <v>28</v>
      </c>
      <c r="B34" s="14">
        <v>198871.2</v>
      </c>
    </row>
    <row r="35" spans="1:2" x14ac:dyDescent="0.25">
      <c r="A35" s="13" t="s">
        <v>11</v>
      </c>
      <c r="B35" s="14">
        <v>96607.5</v>
      </c>
    </row>
    <row r="36" spans="1:2" x14ac:dyDescent="0.25">
      <c r="A36" s="13" t="s">
        <v>32</v>
      </c>
      <c r="B36" s="14">
        <v>722026.14</v>
      </c>
    </row>
    <row r="37" spans="1:2" x14ac:dyDescent="0.25">
      <c r="A37" s="12" t="s">
        <v>36</v>
      </c>
      <c r="B37" s="5">
        <f>SUM(B38:B40)</f>
        <v>621782.69999999995</v>
      </c>
    </row>
    <row r="38" spans="1:2" x14ac:dyDescent="0.25">
      <c r="A38" s="13" t="s">
        <v>28</v>
      </c>
      <c r="B38" s="14">
        <v>19816.5</v>
      </c>
    </row>
    <row r="39" spans="1:2" x14ac:dyDescent="0.25">
      <c r="A39" s="13" t="s">
        <v>11</v>
      </c>
      <c r="B39" s="14">
        <v>401940</v>
      </c>
    </row>
    <row r="40" spans="1:2" x14ac:dyDescent="0.25">
      <c r="A40" s="13" t="s">
        <v>32</v>
      </c>
      <c r="B40" s="14">
        <v>200026.2</v>
      </c>
    </row>
    <row r="41" spans="1:2" x14ac:dyDescent="0.25">
      <c r="A41" s="12" t="s">
        <v>37</v>
      </c>
      <c r="B41" s="5">
        <f>B42</f>
        <v>9119400</v>
      </c>
    </row>
    <row r="42" spans="1:2" x14ac:dyDescent="0.25">
      <c r="A42" s="13" t="s">
        <v>38</v>
      </c>
      <c r="B42" s="14">
        <v>9119400</v>
      </c>
    </row>
    <row r="43" spans="1:2" x14ac:dyDescent="0.25">
      <c r="A43" s="12" t="s">
        <v>12</v>
      </c>
      <c r="B43" s="5">
        <f>SUM(B44:B48)</f>
        <v>2912775.8</v>
      </c>
    </row>
    <row r="44" spans="1:2" x14ac:dyDescent="0.25">
      <c r="A44" s="13" t="s">
        <v>39</v>
      </c>
      <c r="B44" s="14">
        <v>1239040</v>
      </c>
    </row>
    <row r="45" spans="1:2" x14ac:dyDescent="0.25">
      <c r="A45" s="13" t="s">
        <v>13</v>
      </c>
      <c r="B45" s="14">
        <v>666509.80000000005</v>
      </c>
    </row>
    <row r="46" spans="1:2" x14ac:dyDescent="0.25">
      <c r="A46" s="13" t="s">
        <v>40</v>
      </c>
      <c r="B46" s="14">
        <v>46530</v>
      </c>
    </row>
    <row r="47" spans="1:2" x14ac:dyDescent="0.25">
      <c r="A47" s="13" t="s">
        <v>11</v>
      </c>
      <c r="B47" s="14">
        <v>153615</v>
      </c>
    </row>
    <row r="48" spans="1:2" x14ac:dyDescent="0.25">
      <c r="A48" s="13" t="s">
        <v>38</v>
      </c>
      <c r="B48" s="14">
        <v>807081</v>
      </c>
    </row>
    <row r="49" spans="1:2" x14ac:dyDescent="0.25">
      <c r="A49" s="12" t="s">
        <v>41</v>
      </c>
      <c r="B49" s="5">
        <f>B50</f>
        <v>798105</v>
      </c>
    </row>
    <row r="50" spans="1:2" x14ac:dyDescent="0.25">
      <c r="A50" s="13" t="s">
        <v>15</v>
      </c>
      <c r="B50" s="14">
        <v>798105</v>
      </c>
    </row>
    <row r="51" spans="1:2" x14ac:dyDescent="0.25">
      <c r="A51" s="12" t="s">
        <v>14</v>
      </c>
      <c r="B51" s="5">
        <f>B52</f>
        <v>145130.04</v>
      </c>
    </row>
    <row r="52" spans="1:2" x14ac:dyDescent="0.25">
      <c r="A52" s="13" t="s">
        <v>11</v>
      </c>
      <c r="B52" s="14">
        <v>145130.04</v>
      </c>
    </row>
    <row r="53" spans="1:2" x14ac:dyDescent="0.25">
      <c r="A53" s="1" t="s">
        <v>16</v>
      </c>
      <c r="B53" s="15">
        <f>B54</f>
        <v>74927.929999999993</v>
      </c>
    </row>
    <row r="54" spans="1:2" x14ac:dyDescent="0.25">
      <c r="A54" s="4" t="s">
        <v>42</v>
      </c>
      <c r="B54" s="2">
        <v>74927.929999999993</v>
      </c>
    </row>
    <row r="55" spans="1:2" x14ac:dyDescent="0.25">
      <c r="A55" s="1" t="s">
        <v>43</v>
      </c>
      <c r="B55" s="15">
        <f>B56</f>
        <v>124200</v>
      </c>
    </row>
    <row r="56" spans="1:2" x14ac:dyDescent="0.25">
      <c r="A56" s="4" t="s">
        <v>44</v>
      </c>
      <c r="B56" s="2">
        <v>124200</v>
      </c>
    </row>
    <row r="58" spans="1:2" x14ac:dyDescent="0.25">
      <c r="B58" s="15">
        <f>B21+B33+B37+B41+B43+B49+B51+B53+B55</f>
        <v>18071056.949999999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2023-03-28T05:39:56Z</dcterms:modified>
</cp:coreProperties>
</file>